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liente\Desktop\PREFEITURA  MUNICIPAL DE ROSÁRIO DO SUL\IMÓVEIS  DO MUNICIPIO\ESTÁDIO CENTENÁRIO\"/>
    </mc:Choice>
  </mc:AlternateContent>
  <xr:revisionPtr revIDLastSave="0" documentId="8_{8200846B-8B91-45AE-A5CB-E043111FC618}" xr6:coauthVersionLast="47" xr6:coauthVersionMax="47" xr10:uidLastSave="{00000000-0000-0000-0000-000000000000}"/>
  <bookViews>
    <workbookView xWindow="-120" yWindow="-120" windowWidth="20730" windowHeight="11040" tabRatio="802" xr2:uid="{00000000-000D-0000-FFFF-FFFF00000000}"/>
  </bookViews>
  <sheets>
    <sheet name="1. Estádio Centenário" sheetId="2" r:id="rId1"/>
  </sheets>
  <definedNames>
    <definedName name="AbaDeprec">#REF!</definedName>
    <definedName name="AbaRemun">#REF!</definedName>
    <definedName name="_xlnm.Print_Area" localSheetId="0">'1. Estádio Centenário'!$A$1:$G$75</definedName>
  </definedNames>
  <calcPr calcId="181029"/>
</workbook>
</file>

<file path=xl/calcChain.xml><?xml version="1.0" encoding="utf-8"?>
<calcChain xmlns="http://schemas.openxmlformats.org/spreadsheetml/2006/main">
  <c r="F73" i="2" l="1"/>
  <c r="E73" i="2"/>
  <c r="E72" i="2"/>
  <c r="E71" i="2"/>
  <c r="F71" i="2" s="1"/>
  <c r="E70" i="2"/>
  <c r="F70" i="2" s="1"/>
  <c r="F63" i="2"/>
  <c r="F62" i="2"/>
  <c r="F65" i="2" s="1"/>
  <c r="E8" i="2" s="1"/>
  <c r="E63" i="2"/>
  <c r="E62" i="2"/>
  <c r="E61" i="2"/>
  <c r="E60" i="2"/>
  <c r="E59" i="2"/>
  <c r="F47" i="2"/>
  <c r="F54" i="2" s="1"/>
  <c r="E7" i="2" s="1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35" i="2"/>
  <c r="E34" i="2"/>
  <c r="E33" i="2"/>
  <c r="E32" i="2"/>
  <c r="E31" i="2"/>
  <c r="F31" i="2" s="1"/>
  <c r="E30" i="2"/>
  <c r="E29" i="2"/>
  <c r="F29" i="2" s="1"/>
  <c r="E28" i="2"/>
  <c r="F28" i="2" s="1"/>
  <c r="F36" i="2" s="1"/>
  <c r="E6" i="2" s="1"/>
  <c r="E27" i="2"/>
  <c r="E26" i="2"/>
  <c r="E25" i="2"/>
  <c r="E24" i="2"/>
  <c r="E23" i="2"/>
  <c r="F74" i="2" l="1"/>
  <c r="E9" i="2" s="1"/>
  <c r="E16" i="2"/>
</calcChain>
</file>

<file path=xl/sharedStrings.xml><?xml version="1.0" encoding="utf-8"?>
<sst xmlns="http://schemas.openxmlformats.org/spreadsheetml/2006/main" count="150" uniqueCount="77">
  <si>
    <t>%</t>
  </si>
  <si>
    <t>Custo (R$/mês)</t>
  </si>
  <si>
    <t>Quantidade</t>
  </si>
  <si>
    <t>Planilha de Composição de Custos</t>
  </si>
  <si>
    <t>Discriminação</t>
  </si>
  <si>
    <t>Unidade</t>
  </si>
  <si>
    <r>
      <t xml:space="preserve">Total </t>
    </r>
    <r>
      <rPr>
        <b/>
        <u/>
        <sz val="9"/>
        <rFont val="Arial"/>
        <family val="2"/>
      </rPr>
      <t>(R$)</t>
    </r>
  </si>
  <si>
    <t>Descrição do Item</t>
  </si>
  <si>
    <t>Custo unitário</t>
  </si>
  <si>
    <t xml:space="preserve">PREÇO TOTAL </t>
  </si>
  <si>
    <t>m²</t>
  </si>
  <si>
    <t xml:space="preserve"> SUBTOTAL</t>
  </si>
  <si>
    <t>m³</t>
  </si>
  <si>
    <t>DESCRIÇÃO : Custos de Composição Sintético</t>
  </si>
  <si>
    <t>TRAMA DE MADEIRA COMPOSTA POR TERÇAS PARA TELHADOS DE ATÉ 2 ÁGUAS</t>
  </si>
  <si>
    <t>SINAPI-92543</t>
  </si>
  <si>
    <t>FABRICAÇÃO E INSTALAÇÃO DE TESOURA INTEIRA EM MADEIRA NÃO APARELHADA- VÃO 5M</t>
  </si>
  <si>
    <t>SINAPI- 92557</t>
  </si>
  <si>
    <t>TELHAMENTO COM TELHA DE AÇO/ALUMÍNIO E = 0,5 MM, COM ATÉ 2 ÁGUAS</t>
  </si>
  <si>
    <t>SINAPI-94213</t>
  </si>
  <si>
    <t>FORRO EM RÉGUAS DE PVC, FRISADO, PARA AMBIENTES COMERCIAIS</t>
  </si>
  <si>
    <t>SINAPI- 96116</t>
  </si>
  <si>
    <t>MASSA ÚNICA, PARA RECEBIMENTO DE PINTURA, EM ARGAMASSA TRAÇO 1:2:8,(exterior)</t>
  </si>
  <si>
    <t>APLICAÇÃO MANUAL DE PINTURA COM TINTA TEXTURIZADA ACRÍLICA EM PAREDES</t>
  </si>
  <si>
    <t>SINAPI-88423</t>
  </si>
  <si>
    <t>SINAPI-87529</t>
  </si>
  <si>
    <t>REVESTIMENTO CERÂMICO PARA PAREDES INTERNAS COM PLACAS TIPO ESMALTADA 25x35</t>
  </si>
  <si>
    <t>REVESTIMENTO CERÂMICO PARA PISO COM PLACAS TIPO ESMALTADA EXTRA 45x45</t>
  </si>
  <si>
    <t>SINAPI-87250</t>
  </si>
  <si>
    <t>SINAPI-87271</t>
  </si>
  <si>
    <t>PORTA DE ALUMÍNIO DE ABRIR PARA VIDRO SEM GUARNIÇÃO, 87X210CM</t>
  </si>
  <si>
    <t>SINAPI- 94805</t>
  </si>
  <si>
    <t>INSTALAÇÃO DE VIDRO LISO INCOLOR, E = 3 MM, EM ESQUADRIA DE ALUMÍNIO</t>
  </si>
  <si>
    <t>SINAPI-102161</t>
  </si>
  <si>
    <t>INSTALAÇÃO DE VIDRO TEMPERADO, E = 8 MM, ENCAIXADO EM PERFIL U</t>
  </si>
  <si>
    <t>SINAPI-102180</t>
  </si>
  <si>
    <t>COMPOSIÇÃO PARAMÉTRICA DE PONTO ELÉTRICO DE ILUMINAÇÃO</t>
  </si>
  <si>
    <t>SINAPI-104473</t>
  </si>
  <si>
    <t>COMPOSIÇÃO PARAMÉTRICA DE PONTO ELÉTRICO DE TOMADA DE USO GERAL</t>
  </si>
  <si>
    <t>SINAPI-104475</t>
  </si>
  <si>
    <t>ALVENARIA DE VEDAÇÃO DE BLOCOS CERÂMICOS FURADOS NA VERTICAL DE 9X19X39 CM</t>
  </si>
  <si>
    <t>SINAPI-103322</t>
  </si>
  <si>
    <t>MASSA ÚNICA, PARA RECEBIMENTO DE PINTURA, EM ARGAMASSA TRAÇO 1:2:8</t>
  </si>
  <si>
    <t>LAJE PRÉ-MOLDADA UNIDIRECIONAL, BIAPOIADA, PARA PISO, ENCHIMENTO em ceramica</t>
  </si>
  <si>
    <t>SINAPI-101963</t>
  </si>
  <si>
    <t>LAJE PRÉ-MOLDADA UNIDIRECIONAL, BIAPOIADA, PARA FORRO, ENCHIMENTO em ceramica</t>
  </si>
  <si>
    <t>SINAPI-101964</t>
  </si>
  <si>
    <t xml:space="preserve">CONCRETAGEM DE VIGAS E LAJES, FCK=25 MPA, PARA LAJES MACIÇAS </t>
  </si>
  <si>
    <t>SINAPI-103675</t>
  </si>
  <si>
    <t>MERCADO</t>
  </si>
  <si>
    <t>SINAPI-103248</t>
  </si>
  <si>
    <t>AR CONDICIONADO SPLIT ON/OFF, HI-WALL (PAREDE), 12000 BTUS/H-FORNECIMENTO E INSTALAÇÃO</t>
  </si>
  <si>
    <t>APLICAÇÃO DE LONA PLÁSTICA PARA EXECUÇÃO DE PAVIMENTOS DE CONCRETO</t>
  </si>
  <si>
    <t>SINAPI-97113</t>
  </si>
  <si>
    <t>COMPACTAÇÃO MECÂNICA DE SOLO PARA EXECUÇÃO DE RADIER, PISO DE CONCRETO</t>
  </si>
  <si>
    <t>SINAPI-97083</t>
  </si>
  <si>
    <t>SINAPI-104742</t>
  </si>
  <si>
    <t>PÓ DE BRITA COLOCADO NA OBRA- MANUSEIO E CONFECÇÃO DA PISTA</t>
  </si>
  <si>
    <t>CONTRAPISO EM ARGAMASSA PRONTA, PREPARO MECÂNICO COM MISTURADOR 300- 5cm</t>
  </si>
  <si>
    <t>SINAPI-87693</t>
  </si>
  <si>
    <t>PINTURA LÁTEX ACRÍLICA PREMIUM, APLICAÇÃO MANUAL EM PAREDES, DUAS DEMÃO</t>
  </si>
  <si>
    <t>SINAPI-88489</t>
  </si>
  <si>
    <t>1. REFORMA DA COPA, CHURRASQUEIRA E SALA ADMINISTRATIVA</t>
  </si>
  <si>
    <t>CONCERTO E REESTRUTURAÇÃO DE MUROS BAMBAS OU QUEBRADOS</t>
  </si>
  <si>
    <t>DEMOLIR MURO DO CORREDOR</t>
  </si>
  <si>
    <t>PORTA DE FERRO, DE ABRIR, TIPO GRADE COM CHAPA, COM GUARNIÇÕES (4.00x2,00)</t>
  </si>
  <si>
    <t>SINAPI-100701</t>
  </si>
  <si>
    <t>LIMPEZA GERAL</t>
  </si>
  <si>
    <t>REFORMA DO ESTÁDIO CENTENÁRIO</t>
  </si>
  <si>
    <t>Orçamento Sintético- 02/06/2024</t>
  </si>
  <si>
    <t>4. OUTRAS REFORMAS</t>
  </si>
  <si>
    <t>4.OUTRAS REFORMAS</t>
  </si>
  <si>
    <t>2. CABINE DE TV E RÁDIO (2,00x6,00x3,30)</t>
  </si>
  <si>
    <t>COMPACTAÇÃO COM ROLO COMPRESSOR</t>
  </si>
  <si>
    <t>Custo unitário+BDI</t>
  </si>
  <si>
    <t>3.PISTA PARA CORRIDA (1512 m²)</t>
  </si>
  <si>
    <t>DATA REFERÊNCIA TÉCNICA: 19/04/2024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</si>
</sst>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R$ &quot;#,##0.00_);\(&quot;R$ &quot;#,##0.00\)"/>
    <numFmt numFmtId="165" formatCode="_(* #,##0.00_);_(* \(#,##0.00\);_(* &quot;-&quot;??_);_(@_)"/>
    <numFmt numFmtId="166" formatCode="&quot;R$ &quot;#,##0.00"/>
    <numFmt numFmtId="167" formatCode="0.0"/>
  </numFmts>
  <fonts count="17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u/>
      <sz val="9"/>
      <name val="Arial"/>
      <family val="2"/>
    </font>
    <font>
      <b/>
      <sz val="14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sz val="7"/>
      <name val="Arial"/>
      <family val="2"/>
    </font>
    <font>
      <sz val="6"/>
      <name val="Arial"/>
      <family val="2"/>
    </font>
    <font>
      <b/>
      <sz val="10"/>
      <color rgb="FFFF0000"/>
      <name val="Arial"/>
      <family val="2"/>
    </font>
    <font>
      <sz val="6.5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76">
    <xf numFmtId="0" fontId="0" fillId="0" borderId="0" xfId="0"/>
    <xf numFmtId="0" fontId="0" fillId="0" borderId="0" xfId="0" applyAlignment="1">
      <alignment vertical="center"/>
    </xf>
    <xf numFmtId="165" fontId="0" fillId="0" borderId="0" xfId="3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165" fontId="5" fillId="0" borderId="0" xfId="3" applyFont="1" applyAlignment="1">
      <alignment vertical="center"/>
    </xf>
    <xf numFmtId="0" fontId="2" fillId="0" borderId="0" xfId="0" applyFont="1" applyAlignment="1">
      <alignment vertical="center"/>
    </xf>
    <xf numFmtId="165" fontId="5" fillId="0" borderId="1" xfId="3" applyFont="1" applyBorder="1" applyAlignment="1">
      <alignment horizontal="center" vertical="center"/>
    </xf>
    <xf numFmtId="165" fontId="2" fillId="0" borderId="3" xfId="3" applyFont="1" applyBorder="1" applyAlignment="1">
      <alignment vertical="center"/>
    </xf>
    <xf numFmtId="165" fontId="4" fillId="0" borderId="0" xfId="3" applyFont="1" applyAlignment="1">
      <alignment vertical="center"/>
    </xf>
    <xf numFmtId="165" fontId="0" fillId="0" borderId="5" xfId="3" applyFont="1" applyBorder="1" applyAlignment="1">
      <alignment vertical="center"/>
    </xf>
    <xf numFmtId="165" fontId="2" fillId="0" borderId="6" xfId="3" applyFont="1" applyBorder="1" applyAlignment="1">
      <alignment horizontal="center" vertical="center"/>
    </xf>
    <xf numFmtId="165" fontId="2" fillId="0" borderId="2" xfId="3" applyFont="1" applyBorder="1" applyAlignment="1">
      <alignment horizontal="left" vertical="center"/>
    </xf>
    <xf numFmtId="4" fontId="2" fillId="0" borderId="3" xfId="0" applyNumberFormat="1" applyFont="1" applyBorder="1" applyAlignment="1">
      <alignment horizontal="centerContinuous" vertical="center"/>
    </xf>
    <xf numFmtId="165" fontId="2" fillId="0" borderId="0" xfId="3" applyFont="1" applyAlignment="1">
      <alignment vertical="center"/>
    </xf>
    <xf numFmtId="0" fontId="3" fillId="0" borderId="0" xfId="0" applyFont="1" applyAlignment="1">
      <alignment vertical="center"/>
    </xf>
    <xf numFmtId="165" fontId="3" fillId="0" borderId="0" xfId="3" applyFont="1" applyBorder="1" applyAlignment="1">
      <alignment vertical="center"/>
    </xf>
    <xf numFmtId="165" fontId="2" fillId="0" borderId="9" xfId="3" applyFont="1" applyBorder="1" applyAlignment="1">
      <alignment horizontal="center" vertical="center"/>
    </xf>
    <xf numFmtId="165" fontId="5" fillId="0" borderId="1" xfId="3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165" fontId="8" fillId="2" borderId="11" xfId="3" applyFont="1" applyFill="1" applyBorder="1" applyAlignment="1">
      <alignment horizontal="center" vertical="center"/>
    </xf>
    <xf numFmtId="164" fontId="2" fillId="0" borderId="12" xfId="0" applyNumberFormat="1" applyFont="1" applyBorder="1" applyAlignment="1">
      <alignment vertical="center"/>
    </xf>
    <xf numFmtId="165" fontId="2" fillId="0" borderId="13" xfId="3" applyFont="1" applyBorder="1" applyAlignment="1">
      <alignment vertical="center"/>
    </xf>
    <xf numFmtId="10" fontId="2" fillId="0" borderId="15" xfId="2" applyNumberFormat="1" applyFont="1" applyBorder="1" applyAlignment="1">
      <alignment vertical="center"/>
    </xf>
    <xf numFmtId="9" fontId="2" fillId="0" borderId="8" xfId="2" applyFont="1" applyBorder="1" applyAlignment="1">
      <alignment vertical="center"/>
    </xf>
    <xf numFmtId="0" fontId="0" fillId="0" borderId="16" xfId="0" applyBorder="1" applyAlignment="1">
      <alignment vertical="center"/>
    </xf>
    <xf numFmtId="4" fontId="0" fillId="0" borderId="0" xfId="0" applyNumberFormat="1" applyAlignment="1">
      <alignment vertical="center"/>
    </xf>
    <xf numFmtId="165" fontId="0" fillId="0" borderId="0" xfId="3" applyFont="1" applyFill="1" applyBorder="1" applyAlignment="1">
      <alignment vertical="center"/>
    </xf>
    <xf numFmtId="165" fontId="0" fillId="0" borderId="17" xfId="3" applyFont="1" applyFill="1" applyBorder="1" applyAlignment="1">
      <alignment vertical="center"/>
    </xf>
    <xf numFmtId="166" fontId="0" fillId="0" borderId="1" xfId="0" applyNumberFormat="1" applyBorder="1" applyAlignment="1">
      <alignment vertical="center"/>
    </xf>
    <xf numFmtId="165" fontId="2" fillId="0" borderId="5" xfId="3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/>
    </xf>
    <xf numFmtId="166" fontId="1" fillId="0" borderId="1" xfId="0" applyNumberFormat="1" applyFont="1" applyBorder="1" applyAlignment="1">
      <alignment vertical="center"/>
    </xf>
    <xf numFmtId="10" fontId="1" fillId="0" borderId="15" xfId="2" applyNumberFormat="1" applyFont="1" applyBorder="1" applyAlignment="1">
      <alignment vertical="center"/>
    </xf>
    <xf numFmtId="165" fontId="8" fillId="2" borderId="25" xfId="3" applyFont="1" applyFill="1" applyBorder="1" applyAlignment="1">
      <alignment horizontal="center" vertical="center"/>
    </xf>
    <xf numFmtId="165" fontId="1" fillId="0" borderId="1" xfId="3" applyFont="1" applyBorder="1" applyAlignment="1">
      <alignment vertical="center"/>
    </xf>
    <xf numFmtId="165" fontId="5" fillId="0" borderId="1" xfId="3" applyFont="1" applyBorder="1" applyAlignment="1">
      <alignment vertical="center"/>
    </xf>
    <xf numFmtId="165" fontId="5" fillId="0" borderId="1" xfId="3" applyFont="1" applyBorder="1" applyAlignment="1">
      <alignment horizontal="right" vertical="center"/>
    </xf>
    <xf numFmtId="0" fontId="5" fillId="4" borderId="1" xfId="0" applyFont="1" applyFill="1" applyBorder="1" applyAlignment="1">
      <alignment vertical="center"/>
    </xf>
    <xf numFmtId="165" fontId="5" fillId="4" borderId="1" xfId="3" applyFont="1" applyFill="1" applyBorder="1" applyAlignment="1">
      <alignment vertical="center"/>
    </xf>
    <xf numFmtId="0" fontId="2" fillId="4" borderId="1" xfId="0" applyFont="1" applyFill="1" applyBorder="1" applyAlignment="1">
      <alignment vertical="center"/>
    </xf>
    <xf numFmtId="165" fontId="1" fillId="0" borderId="0" xfId="3" applyFont="1" applyAlignment="1">
      <alignment vertical="center"/>
    </xf>
    <xf numFmtId="0" fontId="7" fillId="0" borderId="1" xfId="0" applyFont="1" applyBorder="1" applyAlignment="1">
      <alignment vertical="center"/>
    </xf>
    <xf numFmtId="167" fontId="5" fillId="0" borderId="1" xfId="0" applyNumberFormat="1" applyFont="1" applyBorder="1" applyAlignment="1">
      <alignment horizontal="center" vertical="center"/>
    </xf>
    <xf numFmtId="165" fontId="8" fillId="0" borderId="7" xfId="3" applyFont="1" applyBorder="1" applyAlignment="1">
      <alignment vertical="center"/>
    </xf>
    <xf numFmtId="165" fontId="11" fillId="0" borderId="7" xfId="3" applyFont="1" applyBorder="1" applyAlignment="1">
      <alignment vertical="center"/>
    </xf>
    <xf numFmtId="4" fontId="8" fillId="0" borderId="7" xfId="0" applyNumberFormat="1" applyFont="1" applyBorder="1" applyAlignment="1">
      <alignment horizontal="centerContinuous" vertical="center"/>
    </xf>
    <xf numFmtId="165" fontId="12" fillId="0" borderId="14" xfId="3" applyFont="1" applyBorder="1" applyAlignment="1">
      <alignment vertical="center"/>
    </xf>
    <xf numFmtId="165" fontId="12" fillId="0" borderId="7" xfId="0" applyNumberFormat="1" applyFont="1" applyBorder="1" applyAlignment="1">
      <alignment vertical="center"/>
    </xf>
    <xf numFmtId="165" fontId="12" fillId="0" borderId="7" xfId="3" applyFont="1" applyBorder="1" applyAlignment="1">
      <alignment vertical="center"/>
    </xf>
    <xf numFmtId="165" fontId="7" fillId="0" borderId="7" xfId="0" applyNumberFormat="1" applyFont="1" applyBorder="1" applyAlignment="1">
      <alignment vertical="center"/>
    </xf>
    <xf numFmtId="165" fontId="7" fillId="0" borderId="7" xfId="3" applyFont="1" applyBorder="1" applyAlignment="1">
      <alignment vertical="center"/>
    </xf>
    <xf numFmtId="165" fontId="12" fillId="0" borderId="14" xfId="3" applyFont="1" applyBorder="1" applyAlignment="1">
      <alignment horizontal="left" vertical="center"/>
    </xf>
    <xf numFmtId="4" fontId="12" fillId="0" borderId="7" xfId="0" applyNumberFormat="1" applyFont="1" applyBorder="1" applyAlignment="1">
      <alignment horizontal="centerContinuous" vertical="center"/>
    </xf>
    <xf numFmtId="0" fontId="13" fillId="0" borderId="1" xfId="0" applyFont="1" applyBorder="1" applyAlignment="1">
      <alignment vertical="center"/>
    </xf>
    <xf numFmtId="0" fontId="14" fillId="0" borderId="1" xfId="0" applyFont="1" applyBorder="1" applyAlignment="1">
      <alignment vertical="center"/>
    </xf>
    <xf numFmtId="165" fontId="1" fillId="4" borderId="1" xfId="3" applyFont="1" applyFill="1" applyBorder="1" applyAlignment="1">
      <alignment vertical="center"/>
    </xf>
    <xf numFmtId="166" fontId="1" fillId="0" borderId="18" xfId="0" applyNumberFormat="1" applyFont="1" applyBorder="1" applyAlignment="1">
      <alignment vertical="center"/>
    </xf>
    <xf numFmtId="164" fontId="15" fillId="0" borderId="12" xfId="0" applyNumberFormat="1" applyFont="1" applyBorder="1" applyAlignment="1">
      <alignment vertical="center"/>
    </xf>
    <xf numFmtId="4" fontId="5" fillId="0" borderId="0" xfId="0" applyNumberFormat="1" applyFont="1" applyAlignment="1">
      <alignment vertical="center"/>
    </xf>
    <xf numFmtId="0" fontId="16" fillId="0" borderId="1" xfId="0" applyFont="1" applyBorder="1" applyAlignment="1">
      <alignment vertical="center"/>
    </xf>
    <xf numFmtId="165" fontId="2" fillId="0" borderId="14" xfId="3" applyFont="1" applyBorder="1" applyAlignment="1">
      <alignment horizontal="left" vertical="center"/>
    </xf>
    <xf numFmtId="165" fontId="12" fillId="0" borderId="14" xfId="3" applyFont="1" applyBorder="1" applyAlignment="1">
      <alignment horizontal="left" vertical="center"/>
    </xf>
    <xf numFmtId="165" fontId="12" fillId="0" borderId="7" xfId="3" applyFont="1" applyBorder="1" applyAlignment="1">
      <alignment horizontal="left" vertical="center"/>
    </xf>
    <xf numFmtId="0" fontId="10" fillId="3" borderId="21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center" vertical="center"/>
    </xf>
    <xf numFmtId="0" fontId="10" fillId="3" borderId="20" xfId="0" applyFont="1" applyFill="1" applyBorder="1" applyAlignment="1">
      <alignment horizontal="center" vertical="center"/>
    </xf>
    <xf numFmtId="0" fontId="6" fillId="3" borderId="22" xfId="0" applyFont="1" applyFill="1" applyBorder="1" applyAlignment="1">
      <alignment horizontal="center" vertical="center"/>
    </xf>
    <xf numFmtId="0" fontId="6" fillId="3" borderId="23" xfId="0" applyFont="1" applyFill="1" applyBorder="1" applyAlignment="1">
      <alignment horizontal="center" vertical="center"/>
    </xf>
    <xf numFmtId="0" fontId="6" fillId="3" borderId="24" xfId="0" applyFont="1" applyFill="1" applyBorder="1" applyAlignment="1">
      <alignment horizontal="center" vertical="center"/>
    </xf>
    <xf numFmtId="165" fontId="3" fillId="3" borderId="2" xfId="3" applyFont="1" applyFill="1" applyBorder="1" applyAlignment="1">
      <alignment horizontal="center" vertical="center"/>
    </xf>
    <xf numFmtId="165" fontId="3" fillId="3" borderId="3" xfId="3" applyFont="1" applyFill="1" applyBorder="1" applyAlignment="1">
      <alignment horizontal="center" vertical="center"/>
    </xf>
    <xf numFmtId="165" fontId="3" fillId="3" borderId="4" xfId="3" applyFont="1" applyFill="1" applyBorder="1" applyAlignment="1">
      <alignment horizontal="center" vertical="center"/>
    </xf>
  </cellXfs>
  <cellStyles count="4">
    <cellStyle name="Normal" xfId="0" builtinId="0"/>
    <cellStyle name="Normal 2" xfId="1" xr:uid="{00000000-0005-0000-0000-000001000000}"/>
    <cellStyle name="Percentagem" xfId="2" builtinId="5"/>
    <cellStyle name="Vírgula" xfId="3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74"/>
  <sheetViews>
    <sheetView tabSelected="1" topLeftCell="A15" zoomScale="70" zoomScaleNormal="70" zoomScaleSheetLayoutView="100" workbookViewId="0">
      <selection activeCell="B44" sqref="B44"/>
    </sheetView>
  </sheetViews>
  <sheetFormatPr defaultRowHeight="12.75" x14ac:dyDescent="0.2"/>
  <cols>
    <col min="1" max="1" width="58" style="4" customWidth="1"/>
    <col min="2" max="2" width="16" style="4" bestFit="1" customWidth="1"/>
    <col min="3" max="3" width="10.85546875" style="4" customWidth="1"/>
    <col min="4" max="4" width="12.140625" style="5" customWidth="1"/>
    <col min="5" max="5" width="18.85546875" style="5" customWidth="1"/>
    <col min="6" max="6" width="14.140625" style="5" customWidth="1"/>
    <col min="7" max="7" width="18.140625" style="5" customWidth="1"/>
    <col min="8" max="8" width="9.140625" style="4"/>
    <col min="9" max="9" width="14.5703125" style="4" customWidth="1"/>
    <col min="10" max="10" width="13.42578125" style="4" customWidth="1"/>
    <col min="11" max="16384" width="9.140625" style="4"/>
  </cols>
  <sheetData>
    <row r="1" spans="1:7" s="3" customFormat="1" ht="18" x14ac:dyDescent="0.2">
      <c r="A1" s="67" t="s">
        <v>68</v>
      </c>
      <c r="B1" s="68"/>
      <c r="C1" s="68"/>
      <c r="D1" s="68"/>
      <c r="E1" s="68"/>
      <c r="F1" s="69"/>
      <c r="G1" s="9"/>
    </row>
    <row r="2" spans="1:7" s="3" customFormat="1" ht="21.75" customHeight="1" x14ac:dyDescent="0.2">
      <c r="A2" s="70" t="s">
        <v>3</v>
      </c>
      <c r="B2" s="71"/>
      <c r="C2" s="71"/>
      <c r="D2" s="71"/>
      <c r="E2" s="71"/>
      <c r="F2" s="72"/>
      <c r="G2" s="9"/>
    </row>
    <row r="3" spans="1:7" s="1" customFormat="1" ht="10.9" customHeight="1" thickBot="1" x14ac:dyDescent="0.25">
      <c r="A3" s="26"/>
      <c r="B3" s="27"/>
      <c r="C3" s="27"/>
      <c r="D3" s="28"/>
      <c r="E3" s="28"/>
      <c r="F3" s="29"/>
      <c r="G3" s="2"/>
    </row>
    <row r="4" spans="1:7" s="1" customFormat="1" ht="15.75" customHeight="1" thickBot="1" x14ac:dyDescent="0.25">
      <c r="A4" s="73" t="s">
        <v>69</v>
      </c>
      <c r="B4" s="74"/>
      <c r="C4" s="74"/>
      <c r="D4" s="74"/>
      <c r="E4" s="74"/>
      <c r="F4" s="75"/>
      <c r="G4" s="2"/>
    </row>
    <row r="5" spans="1:7" s="1" customFormat="1" ht="15.75" customHeight="1" x14ac:dyDescent="0.2">
      <c r="A5" s="17" t="s">
        <v>7</v>
      </c>
      <c r="B5" s="10"/>
      <c r="C5" s="10"/>
      <c r="D5" s="31"/>
      <c r="E5" s="23" t="s">
        <v>1</v>
      </c>
      <c r="F5" s="11" t="s">
        <v>0</v>
      </c>
      <c r="G5" s="2"/>
    </row>
    <row r="6" spans="1:7" s="6" customFormat="1" ht="15.75" customHeight="1" x14ac:dyDescent="0.2">
      <c r="A6" s="50" t="s">
        <v>62</v>
      </c>
      <c r="B6" s="51"/>
      <c r="C6" s="52"/>
      <c r="D6" s="47"/>
      <c r="E6" s="35">
        <f>SUM(F36)</f>
        <v>39564.500000000007</v>
      </c>
      <c r="F6" s="36"/>
      <c r="G6" s="14"/>
    </row>
    <row r="7" spans="1:7" s="1" customFormat="1" ht="15.75" customHeight="1" x14ac:dyDescent="0.2">
      <c r="A7" s="50" t="s">
        <v>72</v>
      </c>
      <c r="B7" s="53"/>
      <c r="C7" s="54"/>
      <c r="D7" s="48"/>
      <c r="E7" s="35">
        <f>SUM(F54)</f>
        <v>31144.67</v>
      </c>
      <c r="F7" s="36"/>
      <c r="G7" s="2"/>
    </row>
    <row r="8" spans="1:7" s="1" customFormat="1" ht="15.75" customHeight="1" x14ac:dyDescent="0.2">
      <c r="A8" s="50" t="s">
        <v>75</v>
      </c>
      <c r="B8" s="53"/>
      <c r="C8" s="54"/>
      <c r="D8" s="48"/>
      <c r="E8" s="35">
        <f>SUM(F65)</f>
        <v>77550.48</v>
      </c>
      <c r="F8" s="36"/>
      <c r="G8" s="2"/>
    </row>
    <row r="9" spans="1:7" s="1" customFormat="1" ht="15.75" customHeight="1" x14ac:dyDescent="0.2">
      <c r="A9" s="50" t="s">
        <v>70</v>
      </c>
      <c r="B9" s="53"/>
      <c r="C9" s="54"/>
      <c r="D9" s="48"/>
      <c r="E9" s="30">
        <f>SUM(F74)</f>
        <v>12302.8</v>
      </c>
      <c r="F9" s="36"/>
      <c r="G9" s="2"/>
    </row>
    <row r="10" spans="1:7" s="1" customFormat="1" ht="15.75" customHeight="1" x14ac:dyDescent="0.2">
      <c r="A10" s="50"/>
      <c r="B10" s="53"/>
      <c r="C10" s="54"/>
      <c r="D10" s="48"/>
      <c r="E10" s="30"/>
      <c r="F10" s="36"/>
      <c r="G10" s="2"/>
    </row>
    <row r="11" spans="1:7" s="1" customFormat="1" ht="15.75" customHeight="1" x14ac:dyDescent="0.2">
      <c r="A11" s="50"/>
      <c r="B11" s="53"/>
      <c r="C11" s="54"/>
      <c r="D11" s="48"/>
      <c r="E11" s="30"/>
      <c r="F11" s="36"/>
      <c r="G11" s="2"/>
    </row>
    <row r="12" spans="1:7" s="6" customFormat="1" ht="15.75" customHeight="1" x14ac:dyDescent="0.2">
      <c r="A12" s="65"/>
      <c r="B12" s="66"/>
      <c r="C12" s="66"/>
      <c r="D12" s="47"/>
      <c r="E12" s="35"/>
      <c r="F12" s="36"/>
      <c r="G12" s="14"/>
    </row>
    <row r="13" spans="1:7" s="6" customFormat="1" ht="15.75" customHeight="1" x14ac:dyDescent="0.2">
      <c r="A13" s="55"/>
      <c r="B13" s="56"/>
      <c r="C13" s="52"/>
      <c r="D13" s="47"/>
      <c r="E13" s="35"/>
      <c r="F13" s="24"/>
      <c r="G13" s="14"/>
    </row>
    <row r="14" spans="1:7" s="6" customFormat="1" ht="15.75" customHeight="1" thickBot="1" x14ac:dyDescent="0.25">
      <c r="A14" s="64"/>
      <c r="B14" s="49"/>
      <c r="C14" s="47"/>
      <c r="D14" s="47"/>
      <c r="E14" s="60"/>
      <c r="F14" s="24"/>
      <c r="G14" s="14"/>
    </row>
    <row r="15" spans="1:7" s="1" customFormat="1" ht="15.75" customHeight="1" thickBot="1" x14ac:dyDescent="0.25">
      <c r="A15" s="12"/>
      <c r="B15" s="13"/>
      <c r="C15" s="8"/>
      <c r="D15" s="8"/>
      <c r="E15" s="61"/>
      <c r="F15" s="25"/>
      <c r="G15" s="2"/>
    </row>
    <row r="16" spans="1:7" ht="11.25" customHeight="1" thickBot="1" x14ac:dyDescent="0.25">
      <c r="A16" s="12" t="s">
        <v>9</v>
      </c>
      <c r="B16" s="13"/>
      <c r="C16" s="8"/>
      <c r="D16" s="8"/>
      <c r="E16" s="22">
        <f>SUM(E6:E15)</f>
        <v>160562.45000000001</v>
      </c>
      <c r="F16" s="25">
        <v>1</v>
      </c>
      <c r="G16" s="62"/>
    </row>
    <row r="17" spans="1:7" ht="12.6" customHeight="1" x14ac:dyDescent="0.2">
      <c r="A17" s="15" t="s">
        <v>13</v>
      </c>
      <c r="B17" s="15" t="s">
        <v>76</v>
      </c>
      <c r="C17" s="15"/>
      <c r="D17" s="16"/>
      <c r="E17" s="16"/>
      <c r="F17" s="16"/>
    </row>
    <row r="18" spans="1:7" ht="12.6" customHeight="1" x14ac:dyDescent="0.2">
      <c r="A18" s="15"/>
      <c r="B18" s="15"/>
      <c r="C18" s="15"/>
      <c r="D18" s="16"/>
      <c r="E18" s="16"/>
      <c r="F18" s="16"/>
    </row>
    <row r="19" spans="1:7" ht="12.6" customHeight="1" x14ac:dyDescent="0.2">
      <c r="A19" s="15"/>
      <c r="B19" s="15"/>
      <c r="C19" s="15"/>
      <c r="D19" s="16"/>
      <c r="E19" s="16"/>
      <c r="F19" s="16"/>
    </row>
    <row r="21" spans="1:7" ht="12.6" customHeight="1" thickBot="1" x14ac:dyDescent="0.25">
      <c r="A21" s="6" t="s">
        <v>62</v>
      </c>
    </row>
    <row r="22" spans="1:7" s="1" customFormat="1" ht="9.75" customHeight="1" x14ac:dyDescent="0.2">
      <c r="A22" s="19" t="s">
        <v>4</v>
      </c>
      <c r="B22" s="20" t="s">
        <v>5</v>
      </c>
      <c r="C22" s="20" t="s">
        <v>2</v>
      </c>
      <c r="D22" s="21" t="s">
        <v>8</v>
      </c>
      <c r="E22" s="21" t="s">
        <v>74</v>
      </c>
      <c r="F22" s="37" t="s">
        <v>6</v>
      </c>
      <c r="G22" s="2">
        <v>1.2</v>
      </c>
    </row>
    <row r="23" spans="1:7" ht="21.75" customHeight="1" x14ac:dyDescent="0.2">
      <c r="A23" s="57" t="s">
        <v>14</v>
      </c>
      <c r="B23" s="33" t="s">
        <v>10</v>
      </c>
      <c r="C23" s="32">
        <v>50</v>
      </c>
      <c r="D23" s="18">
        <v>15.54</v>
      </c>
      <c r="E23" s="40">
        <f>PRODUCT(D23,G22)</f>
        <v>18.648</v>
      </c>
      <c r="F23" s="38">
        <v>932.5</v>
      </c>
      <c r="G23" s="44" t="s">
        <v>15</v>
      </c>
    </row>
    <row r="24" spans="1:7" x14ac:dyDescent="0.2">
      <c r="A24" s="58" t="s">
        <v>16</v>
      </c>
      <c r="B24" s="33" t="s">
        <v>10</v>
      </c>
      <c r="C24" s="34">
        <v>4</v>
      </c>
      <c r="D24" s="18">
        <v>973.27</v>
      </c>
      <c r="E24" s="40">
        <f>PRODUCT(D24,G22)</f>
        <v>1167.924</v>
      </c>
      <c r="F24" s="38">
        <v>4671.68</v>
      </c>
      <c r="G24" s="44" t="s">
        <v>17</v>
      </c>
    </row>
    <row r="25" spans="1:7" x14ac:dyDescent="0.2">
      <c r="A25" s="57" t="s">
        <v>18</v>
      </c>
      <c r="B25" s="33" t="s">
        <v>10</v>
      </c>
      <c r="C25" s="32">
        <v>50</v>
      </c>
      <c r="D25" s="39">
        <v>59.78</v>
      </c>
      <c r="E25" s="40">
        <f>PRODUCT(D25,G22)</f>
        <v>71.736000000000004</v>
      </c>
      <c r="F25" s="39">
        <v>3587</v>
      </c>
      <c r="G25" s="44" t="s">
        <v>19</v>
      </c>
    </row>
    <row r="26" spans="1:7" x14ac:dyDescent="0.2">
      <c r="A26" s="45" t="s">
        <v>20</v>
      </c>
      <c r="B26" s="33" t="s">
        <v>10</v>
      </c>
      <c r="C26" s="32">
        <v>50</v>
      </c>
      <c r="D26" s="7">
        <v>75.760000000000005</v>
      </c>
      <c r="E26" s="40">
        <f>PRODUCT(D26,G22)</f>
        <v>90.912000000000006</v>
      </c>
      <c r="F26" s="7">
        <v>4545.5</v>
      </c>
      <c r="G26" s="44" t="s">
        <v>21</v>
      </c>
    </row>
    <row r="27" spans="1:7" x14ac:dyDescent="0.2">
      <c r="A27" s="57" t="s">
        <v>22</v>
      </c>
      <c r="B27" s="33" t="s">
        <v>10</v>
      </c>
      <c r="C27" s="32">
        <v>80</v>
      </c>
      <c r="D27" s="7">
        <v>35.32</v>
      </c>
      <c r="E27" s="40">
        <f>PRODUCT(D27,G22)</f>
        <v>42.384</v>
      </c>
      <c r="F27" s="7">
        <v>3390.4</v>
      </c>
      <c r="G27" s="44" t="s">
        <v>25</v>
      </c>
    </row>
    <row r="28" spans="1:7" x14ac:dyDescent="0.2">
      <c r="A28" s="57" t="s">
        <v>23</v>
      </c>
      <c r="B28" s="33" t="s">
        <v>10</v>
      </c>
      <c r="C28" s="32">
        <v>80</v>
      </c>
      <c r="D28" s="7">
        <v>20.7</v>
      </c>
      <c r="E28" s="40">
        <f>PRODUCT(D28,G22)</f>
        <v>24.84</v>
      </c>
      <c r="F28" s="7">
        <f t="shared" ref="F28:F31" si="0">PRODUCT(C28,E28)</f>
        <v>1987.2</v>
      </c>
      <c r="G28" s="44" t="s">
        <v>24</v>
      </c>
    </row>
    <row r="29" spans="1:7" x14ac:dyDescent="0.2">
      <c r="A29" s="58" t="s">
        <v>26</v>
      </c>
      <c r="B29" s="33" t="s">
        <v>10</v>
      </c>
      <c r="C29" s="32">
        <v>60</v>
      </c>
      <c r="D29" s="7">
        <v>65.3</v>
      </c>
      <c r="E29" s="40">
        <f>PRODUCT(D29,G22)</f>
        <v>78.36</v>
      </c>
      <c r="F29" s="7">
        <f t="shared" si="0"/>
        <v>4701.6000000000004</v>
      </c>
      <c r="G29" s="44" t="s">
        <v>29</v>
      </c>
    </row>
    <row r="30" spans="1:7" x14ac:dyDescent="0.2">
      <c r="A30" s="57" t="s">
        <v>27</v>
      </c>
      <c r="B30" s="33" t="s">
        <v>10</v>
      </c>
      <c r="C30" s="32">
        <v>50</v>
      </c>
      <c r="D30" s="18">
        <v>54.81</v>
      </c>
      <c r="E30" s="40">
        <f>PRODUCT(D30,G22)</f>
        <v>65.772000000000006</v>
      </c>
      <c r="F30" s="38">
        <v>3288.5</v>
      </c>
      <c r="G30" s="44" t="s">
        <v>28</v>
      </c>
    </row>
    <row r="31" spans="1:7" x14ac:dyDescent="0.2">
      <c r="A31" s="45" t="s">
        <v>30</v>
      </c>
      <c r="B31" s="33" t="s">
        <v>5</v>
      </c>
      <c r="C31" s="46">
        <v>3</v>
      </c>
      <c r="D31" s="18">
        <v>1107.6500000000001</v>
      </c>
      <c r="E31" s="40">
        <f>PRODUCT(D31,G22)</f>
        <v>1329.18</v>
      </c>
      <c r="F31" s="38">
        <f t="shared" si="0"/>
        <v>3987.54</v>
      </c>
      <c r="G31" s="44" t="s">
        <v>31</v>
      </c>
    </row>
    <row r="32" spans="1:7" x14ac:dyDescent="0.2">
      <c r="A32" s="57" t="s">
        <v>32</v>
      </c>
      <c r="B32" s="33" t="s">
        <v>10</v>
      </c>
      <c r="C32" s="32">
        <v>10</v>
      </c>
      <c r="D32" s="39">
        <v>233.54</v>
      </c>
      <c r="E32" s="40">
        <f>PRODUCT(D32,G22)</f>
        <v>280.24799999999999</v>
      </c>
      <c r="F32" s="39">
        <v>2802.5</v>
      </c>
      <c r="G32" s="44" t="s">
        <v>33</v>
      </c>
    </row>
    <row r="33" spans="1:7" x14ac:dyDescent="0.2">
      <c r="A33" s="45" t="s">
        <v>36</v>
      </c>
      <c r="B33" s="33" t="s">
        <v>5</v>
      </c>
      <c r="C33" s="32">
        <v>12</v>
      </c>
      <c r="D33" s="7">
        <v>166.88</v>
      </c>
      <c r="E33" s="40">
        <f>PRODUCT(D33,G22)</f>
        <v>200.256</v>
      </c>
      <c r="F33" s="7">
        <v>2403.12</v>
      </c>
      <c r="G33" s="44" t="s">
        <v>37</v>
      </c>
    </row>
    <row r="34" spans="1:7" x14ac:dyDescent="0.2">
      <c r="A34" s="57" t="s">
        <v>38</v>
      </c>
      <c r="B34" s="33" t="s">
        <v>5</v>
      </c>
      <c r="C34" s="32">
        <v>12</v>
      </c>
      <c r="D34" s="7">
        <v>141.32</v>
      </c>
      <c r="E34" s="40">
        <f>PRODUCT(D34,G22)</f>
        <v>169.58399999999997</v>
      </c>
      <c r="F34" s="7">
        <v>2034.96</v>
      </c>
      <c r="G34" s="44" t="s">
        <v>39</v>
      </c>
    </row>
    <row r="35" spans="1:7" x14ac:dyDescent="0.2">
      <c r="A35" s="57" t="s">
        <v>60</v>
      </c>
      <c r="B35" s="33" t="s">
        <v>10</v>
      </c>
      <c r="C35" s="32">
        <v>80</v>
      </c>
      <c r="D35" s="7">
        <v>12.83</v>
      </c>
      <c r="E35" s="40">
        <f>PRODUCT(D35,G22)</f>
        <v>15.395999999999999</v>
      </c>
      <c r="F35" s="7">
        <v>1232</v>
      </c>
      <c r="G35" s="44" t="s">
        <v>61</v>
      </c>
    </row>
    <row r="36" spans="1:7" x14ac:dyDescent="0.2">
      <c r="A36" s="43" t="s">
        <v>11</v>
      </c>
      <c r="B36" s="41"/>
      <c r="C36" s="41"/>
      <c r="D36" s="42"/>
      <c r="E36" s="59"/>
      <c r="F36" s="42">
        <f>SUM(F23:F35)</f>
        <v>39564.500000000007</v>
      </c>
    </row>
    <row r="39" spans="1:7" ht="13.5" thickBot="1" x14ac:dyDescent="0.25">
      <c r="A39" s="6" t="s">
        <v>72</v>
      </c>
    </row>
    <row r="40" spans="1:7" x14ac:dyDescent="0.2">
      <c r="A40" s="19" t="s">
        <v>4</v>
      </c>
      <c r="B40" s="20" t="s">
        <v>5</v>
      </c>
      <c r="C40" s="20" t="s">
        <v>2</v>
      </c>
      <c r="D40" s="21" t="s">
        <v>8</v>
      </c>
      <c r="E40" s="21" t="s">
        <v>74</v>
      </c>
      <c r="F40" s="37" t="s">
        <v>6</v>
      </c>
      <c r="G40" s="2">
        <v>1.2</v>
      </c>
    </row>
    <row r="41" spans="1:7" x14ac:dyDescent="0.2">
      <c r="A41" s="63" t="s">
        <v>40</v>
      </c>
      <c r="B41" s="33" t="s">
        <v>10</v>
      </c>
      <c r="C41" s="32">
        <v>48</v>
      </c>
      <c r="D41" s="18">
        <v>55.14</v>
      </c>
      <c r="E41" s="40">
        <f>PRODUCT(D41,G40)</f>
        <v>66.167999999999992</v>
      </c>
      <c r="F41" s="38">
        <v>3176.16</v>
      </c>
      <c r="G41" s="44" t="s">
        <v>41</v>
      </c>
    </row>
    <row r="42" spans="1:7" x14ac:dyDescent="0.2">
      <c r="A42" s="57" t="s">
        <v>42</v>
      </c>
      <c r="B42" s="33" t="s">
        <v>10</v>
      </c>
      <c r="C42" s="34">
        <v>96</v>
      </c>
      <c r="D42" s="18">
        <v>35.32</v>
      </c>
      <c r="E42" s="40">
        <f>PRODUCT(D42,G40)</f>
        <v>42.384</v>
      </c>
      <c r="F42" s="38">
        <v>4068.48</v>
      </c>
      <c r="G42" s="44" t="s">
        <v>25</v>
      </c>
    </row>
    <row r="43" spans="1:7" x14ac:dyDescent="0.2">
      <c r="A43" s="57" t="s">
        <v>43</v>
      </c>
      <c r="B43" s="33" t="s">
        <v>10</v>
      </c>
      <c r="C43" s="32">
        <v>12</v>
      </c>
      <c r="D43" s="39">
        <v>171.27</v>
      </c>
      <c r="E43" s="40">
        <f>PRODUCT(D43,G40)</f>
        <v>205.524</v>
      </c>
      <c r="F43" s="39">
        <v>2466.2399999999998</v>
      </c>
      <c r="G43" s="44" t="s">
        <v>44</v>
      </c>
    </row>
    <row r="44" spans="1:7" x14ac:dyDescent="0.2">
      <c r="A44" s="57" t="s">
        <v>45</v>
      </c>
      <c r="B44" s="33" t="s">
        <v>10</v>
      </c>
      <c r="C44" s="32">
        <v>12</v>
      </c>
      <c r="D44" s="7">
        <v>159.08000000000001</v>
      </c>
      <c r="E44" s="40">
        <f>PRODUCT(D44,G40)</f>
        <v>190.89600000000002</v>
      </c>
      <c r="F44" s="7">
        <v>2290.8000000000002</v>
      </c>
      <c r="G44" s="44" t="s">
        <v>46</v>
      </c>
    </row>
    <row r="45" spans="1:7" x14ac:dyDescent="0.2">
      <c r="A45" s="57" t="s">
        <v>47</v>
      </c>
      <c r="B45" s="33" t="s">
        <v>12</v>
      </c>
      <c r="C45" s="32">
        <v>2.4</v>
      </c>
      <c r="D45" s="7">
        <v>630.08000000000004</v>
      </c>
      <c r="E45" s="40">
        <f>PRODUCT(D45,G40)</f>
        <v>756.096</v>
      </c>
      <c r="F45" s="7">
        <v>1814.64</v>
      </c>
      <c r="G45" s="44" t="s">
        <v>48</v>
      </c>
    </row>
    <row r="46" spans="1:7" x14ac:dyDescent="0.2">
      <c r="A46" s="57" t="s">
        <v>34</v>
      </c>
      <c r="B46" s="33" t="s">
        <v>10</v>
      </c>
      <c r="C46" s="32">
        <v>5</v>
      </c>
      <c r="D46" s="7">
        <v>341.69</v>
      </c>
      <c r="E46" s="40">
        <f>PRODUCT(D46,G40)</f>
        <v>410.02799999999996</v>
      </c>
      <c r="F46" s="7">
        <v>2050.15</v>
      </c>
      <c r="G46" s="44" t="s">
        <v>35</v>
      </c>
    </row>
    <row r="47" spans="1:7" x14ac:dyDescent="0.2">
      <c r="A47" s="58" t="s">
        <v>30</v>
      </c>
      <c r="B47" s="33" t="s">
        <v>5</v>
      </c>
      <c r="C47" s="32">
        <v>2</v>
      </c>
      <c r="D47" s="7">
        <v>1107.6500000000001</v>
      </c>
      <c r="E47" s="40">
        <f>PRODUCT(D47,G40)</f>
        <v>1329.18</v>
      </c>
      <c r="F47" s="7">
        <f t="shared" ref="F47" si="1">PRODUCT(C47,E47)</f>
        <v>2658.36</v>
      </c>
      <c r="G47" s="44" t="s">
        <v>31</v>
      </c>
    </row>
    <row r="48" spans="1:7" x14ac:dyDescent="0.2">
      <c r="A48" s="57" t="s">
        <v>36</v>
      </c>
      <c r="B48" s="33" t="s">
        <v>5</v>
      </c>
      <c r="C48" s="32">
        <v>8</v>
      </c>
      <c r="D48" s="18">
        <v>166.88</v>
      </c>
      <c r="E48" s="40">
        <f>PRODUCT(D48,G40)</f>
        <v>200.256</v>
      </c>
      <c r="F48" s="38">
        <v>1602.08</v>
      </c>
      <c r="G48" s="44" t="s">
        <v>37</v>
      </c>
    </row>
    <row r="49" spans="1:7" x14ac:dyDescent="0.2">
      <c r="A49" s="57" t="s">
        <v>38</v>
      </c>
      <c r="B49" s="33" t="s">
        <v>5</v>
      </c>
      <c r="C49" s="34">
        <v>8</v>
      </c>
      <c r="D49" s="18">
        <v>141.32</v>
      </c>
      <c r="E49" s="40">
        <f>PRODUCT(D49,G40)</f>
        <v>169.58399999999997</v>
      </c>
      <c r="F49" s="38">
        <v>1356.64</v>
      </c>
      <c r="G49" s="44" t="s">
        <v>39</v>
      </c>
    </row>
    <row r="50" spans="1:7" x14ac:dyDescent="0.2">
      <c r="A50" s="58" t="s">
        <v>51</v>
      </c>
      <c r="B50" s="33" t="s">
        <v>5</v>
      </c>
      <c r="C50" s="32">
        <v>2</v>
      </c>
      <c r="D50" s="7">
        <v>2338.3200000000002</v>
      </c>
      <c r="E50" s="40">
        <f>PRODUCT(D50,G40)</f>
        <v>2805.9839999999999</v>
      </c>
      <c r="F50" s="7">
        <v>5611.96</v>
      </c>
      <c r="G50" s="44" t="s">
        <v>50</v>
      </c>
    </row>
    <row r="51" spans="1:7" x14ac:dyDescent="0.2">
      <c r="A51" s="57" t="s">
        <v>58</v>
      </c>
      <c r="B51" s="33" t="s">
        <v>10</v>
      </c>
      <c r="C51" s="32">
        <v>12</v>
      </c>
      <c r="D51" s="7">
        <v>123.72</v>
      </c>
      <c r="E51" s="40">
        <f>PRODUCT(D51,G40)</f>
        <v>148.464</v>
      </c>
      <c r="F51" s="7">
        <v>1781.52</v>
      </c>
      <c r="G51" s="44" t="s">
        <v>59</v>
      </c>
    </row>
    <row r="52" spans="1:7" x14ac:dyDescent="0.2">
      <c r="A52" s="57" t="s">
        <v>27</v>
      </c>
      <c r="B52" s="33" t="s">
        <v>10</v>
      </c>
      <c r="C52" s="32">
        <v>12</v>
      </c>
      <c r="D52" s="7">
        <v>54.81</v>
      </c>
      <c r="E52" s="40">
        <f>PRODUCT(D52,G40)</f>
        <v>65.772000000000006</v>
      </c>
      <c r="F52" s="7">
        <v>789.24</v>
      </c>
      <c r="G52" s="44" t="s">
        <v>28</v>
      </c>
    </row>
    <row r="53" spans="1:7" x14ac:dyDescent="0.2">
      <c r="A53" s="57" t="s">
        <v>60</v>
      </c>
      <c r="B53" s="33" t="s">
        <v>10</v>
      </c>
      <c r="C53" s="32">
        <v>96</v>
      </c>
      <c r="D53" s="7">
        <v>12.83</v>
      </c>
      <c r="E53" s="40">
        <f>PRODUCT(D53,G40)</f>
        <v>15.395999999999999</v>
      </c>
      <c r="F53" s="7">
        <v>1478.4</v>
      </c>
      <c r="G53" s="44" t="s">
        <v>61</v>
      </c>
    </row>
    <row r="54" spans="1:7" x14ac:dyDescent="0.2">
      <c r="A54" s="43" t="s">
        <v>11</v>
      </c>
      <c r="B54" s="41"/>
      <c r="C54" s="41"/>
      <c r="D54" s="42"/>
      <c r="E54" s="59"/>
      <c r="F54" s="42">
        <f>SUM(F41:F53)</f>
        <v>31144.67</v>
      </c>
    </row>
    <row r="57" spans="1:7" ht="13.5" thickBot="1" x14ac:dyDescent="0.25">
      <c r="A57" s="6" t="s">
        <v>75</v>
      </c>
    </row>
    <row r="58" spans="1:7" x14ac:dyDescent="0.2">
      <c r="A58" s="19" t="s">
        <v>4</v>
      </c>
      <c r="B58" s="20" t="s">
        <v>5</v>
      </c>
      <c r="C58" s="20" t="s">
        <v>2</v>
      </c>
      <c r="D58" s="21" t="s">
        <v>8</v>
      </c>
      <c r="E58" s="21" t="s">
        <v>74</v>
      </c>
      <c r="F58" s="37" t="s">
        <v>6</v>
      </c>
      <c r="G58" s="2">
        <v>1.2</v>
      </c>
    </row>
    <row r="59" spans="1:7" x14ac:dyDescent="0.2">
      <c r="A59" s="63" t="s">
        <v>52</v>
      </c>
      <c r="B59" s="33" t="s">
        <v>10</v>
      </c>
      <c r="C59" s="32">
        <v>1512</v>
      </c>
      <c r="D59" s="18">
        <v>3.17</v>
      </c>
      <c r="E59" s="40">
        <f>PRODUCT(D59,G58)</f>
        <v>3.8039999999999998</v>
      </c>
      <c r="F59" s="38">
        <v>5745.6</v>
      </c>
      <c r="G59" s="44" t="s">
        <v>53</v>
      </c>
    </row>
    <row r="60" spans="1:7" x14ac:dyDescent="0.2">
      <c r="A60" s="57" t="s">
        <v>54</v>
      </c>
      <c r="B60" s="33" t="s">
        <v>10</v>
      </c>
      <c r="C60" s="34">
        <v>1512</v>
      </c>
      <c r="D60" s="18">
        <v>3.04</v>
      </c>
      <c r="E60" s="40">
        <f>PRODUCT(D60,G58)</f>
        <v>3.6479999999999997</v>
      </c>
      <c r="F60" s="38">
        <v>5518.8</v>
      </c>
      <c r="G60" s="44" t="s">
        <v>55</v>
      </c>
    </row>
    <row r="61" spans="1:7" x14ac:dyDescent="0.2">
      <c r="A61" s="57" t="s">
        <v>73</v>
      </c>
      <c r="B61" s="33" t="s">
        <v>10</v>
      </c>
      <c r="C61" s="32">
        <v>1512</v>
      </c>
      <c r="D61" s="39">
        <v>8.5299999999999994</v>
      </c>
      <c r="E61" s="40">
        <f>PRODUCT(D61,G58)</f>
        <v>10.235999999999999</v>
      </c>
      <c r="F61" s="39">
        <v>15482.88</v>
      </c>
      <c r="G61" s="44" t="s">
        <v>56</v>
      </c>
    </row>
    <row r="62" spans="1:7" x14ac:dyDescent="0.2">
      <c r="A62" s="57" t="s">
        <v>57</v>
      </c>
      <c r="B62" s="33" t="s">
        <v>12</v>
      </c>
      <c r="C62" s="32">
        <v>1512</v>
      </c>
      <c r="D62" s="7">
        <v>26</v>
      </c>
      <c r="E62" s="40">
        <f>PRODUCT(D62,G58)</f>
        <v>31.2</v>
      </c>
      <c r="F62" s="7">
        <f>PRODUCT(C62,E62)</f>
        <v>47174.400000000001</v>
      </c>
      <c r="G62" s="44" t="s">
        <v>49</v>
      </c>
    </row>
    <row r="63" spans="1:7" x14ac:dyDescent="0.2">
      <c r="A63" s="57" t="s">
        <v>67</v>
      </c>
      <c r="B63" s="33" t="s">
        <v>10</v>
      </c>
      <c r="C63" s="32">
        <v>1512</v>
      </c>
      <c r="D63" s="7">
        <v>2</v>
      </c>
      <c r="E63" s="40">
        <f>PRODUCT(D63,G58)</f>
        <v>2.4</v>
      </c>
      <c r="F63" s="7">
        <f>PRODUCT(C63,E63)</f>
        <v>3628.7999999999997</v>
      </c>
      <c r="G63" s="44" t="s">
        <v>49</v>
      </c>
    </row>
    <row r="64" spans="1:7" x14ac:dyDescent="0.2">
      <c r="A64" s="58"/>
      <c r="B64" s="33"/>
      <c r="C64" s="32"/>
      <c r="D64" s="7"/>
      <c r="E64" s="40"/>
      <c r="F64" s="7"/>
      <c r="G64" s="44"/>
    </row>
    <row r="65" spans="1:7" x14ac:dyDescent="0.2">
      <c r="A65" s="43" t="s">
        <v>11</v>
      </c>
      <c r="B65" s="41"/>
      <c r="C65" s="41"/>
      <c r="D65" s="42"/>
      <c r="E65" s="59"/>
      <c r="F65" s="42">
        <f>SUM(F59:F63)</f>
        <v>77550.48</v>
      </c>
      <c r="G65" s="44"/>
    </row>
    <row r="68" spans="1:7" ht="13.5" thickBot="1" x14ac:dyDescent="0.25">
      <c r="A68" s="6" t="s">
        <v>71</v>
      </c>
    </row>
    <row r="69" spans="1:7" x14ac:dyDescent="0.2">
      <c r="A69" s="19" t="s">
        <v>4</v>
      </c>
      <c r="B69" s="20" t="s">
        <v>5</v>
      </c>
      <c r="C69" s="20" t="s">
        <v>2</v>
      </c>
      <c r="D69" s="21" t="s">
        <v>8</v>
      </c>
      <c r="E69" s="21" t="s">
        <v>74</v>
      </c>
      <c r="F69" s="37" t="s">
        <v>6</v>
      </c>
      <c r="G69" s="2">
        <v>1.2</v>
      </c>
    </row>
    <row r="70" spans="1:7" x14ac:dyDescent="0.2">
      <c r="A70" s="57" t="s">
        <v>63</v>
      </c>
      <c r="B70" s="33" t="s">
        <v>10</v>
      </c>
      <c r="C70" s="34">
        <v>50</v>
      </c>
      <c r="D70" s="18">
        <v>100</v>
      </c>
      <c r="E70" s="40">
        <f>PRODUCT(D70,G69)</f>
        <v>120</v>
      </c>
      <c r="F70" s="38">
        <f>PRODUCT(C70,E70)</f>
        <v>6000</v>
      </c>
      <c r="G70" s="44" t="s">
        <v>49</v>
      </c>
    </row>
    <row r="71" spans="1:7" x14ac:dyDescent="0.2">
      <c r="A71" s="57" t="s">
        <v>64</v>
      </c>
      <c r="B71" s="33" t="s">
        <v>5</v>
      </c>
      <c r="C71" s="32">
        <v>1</v>
      </c>
      <c r="D71" s="39">
        <v>200</v>
      </c>
      <c r="E71" s="40">
        <f>PRODUCT(D71,G69)</f>
        <v>240</v>
      </c>
      <c r="F71" s="39">
        <f>PRODUCT(C71,E71)</f>
        <v>240</v>
      </c>
      <c r="G71" s="44" t="s">
        <v>49</v>
      </c>
    </row>
    <row r="72" spans="1:7" x14ac:dyDescent="0.2">
      <c r="A72" s="57" t="s">
        <v>65</v>
      </c>
      <c r="B72" s="33" t="s">
        <v>10</v>
      </c>
      <c r="C72" s="32">
        <v>8</v>
      </c>
      <c r="D72" s="7">
        <v>569.04</v>
      </c>
      <c r="E72" s="40">
        <f>PRODUCT(D72,G69)</f>
        <v>682.84799999999996</v>
      </c>
      <c r="F72" s="7">
        <v>5462.8</v>
      </c>
      <c r="G72" s="44" t="s">
        <v>66</v>
      </c>
    </row>
    <row r="73" spans="1:7" x14ac:dyDescent="0.2">
      <c r="A73" s="58" t="s">
        <v>67</v>
      </c>
      <c r="B73" s="33" t="s">
        <v>10</v>
      </c>
      <c r="C73" s="32">
        <v>50</v>
      </c>
      <c r="D73" s="7">
        <v>10</v>
      </c>
      <c r="E73" s="40">
        <f>PRODUCT(D73,G69)</f>
        <v>12</v>
      </c>
      <c r="F73" s="7">
        <f>PRODUCT(C73,E73)</f>
        <v>600</v>
      </c>
      <c r="G73" s="44" t="s">
        <v>49</v>
      </c>
    </row>
    <row r="74" spans="1:7" x14ac:dyDescent="0.2">
      <c r="A74" s="43" t="s">
        <v>11</v>
      </c>
      <c r="B74" s="41"/>
      <c r="C74" s="41"/>
      <c r="D74" s="42"/>
      <c r="E74" s="59"/>
      <c r="F74" s="42">
        <f>SUM(F70:F73)</f>
        <v>12302.8</v>
      </c>
      <c r="G74" s="44"/>
    </row>
  </sheetData>
  <mergeCells count="4">
    <mergeCell ref="A12:C12"/>
    <mergeCell ref="A1:F1"/>
    <mergeCell ref="A2:F2"/>
    <mergeCell ref="A4:F4"/>
  </mergeCells>
  <phoneticPr fontId="7" type="noConversion"/>
  <pageMargins left="0.9055118110236221" right="0.51181102362204722" top="1.1811023622047245" bottom="0.39370078740157483" header="0.11811023622047245" footer="0.11811023622047245"/>
  <pageSetup paperSize="9" scale="89" fitToHeight="0" orientation="landscape" r:id="rId1"/>
  <headerFooter alignWithMargins="0">
    <oddFooter>&amp;R&amp;P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1. Estádio Centenário</vt:lpstr>
      <vt:lpstr>'1. Estádio Centenário'!Área_de_Impressão</vt:lpstr>
    </vt:vector>
  </TitlesOfParts>
  <Company>dmlu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Planilha de Custos Coleta e Transporte RSU</dc:title>
  <dc:creator>Flavia Burmeister Martins</dc:creator>
  <cp:lastModifiedBy>Cliente</cp:lastModifiedBy>
  <cp:lastPrinted>2024-06-26T11:50:00Z</cp:lastPrinted>
  <dcterms:created xsi:type="dcterms:W3CDTF">2000-12-13T10:02:50Z</dcterms:created>
  <dcterms:modified xsi:type="dcterms:W3CDTF">2024-06-27T12:40:22Z</dcterms:modified>
</cp:coreProperties>
</file>